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<sst xmlns="http://schemas.openxmlformats.org/spreadsheetml/2006/main" count="35" uniqueCount="27">
  <si>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マウスの雄の20週齢体重のデータ（単位：g）</t>
  </si>
  <si>
    <t>飼料</t>
  </si>
  <si>
    <t>水準</t>
  </si>
  <si>
    <t>A1</t>
  </si>
  <si>
    <t>A1</t>
  </si>
  <si>
    <t>A2</t>
  </si>
  <si>
    <t>A3</t>
  </si>
  <si>
    <t>実験の繰り返し</t>
  </si>
  <si>
    <t>Food</t>
  </si>
  <si>
    <t>Weight</t>
  </si>
  <si>
    <t>総変動</t>
  </si>
  <si>
    <t>級間平均平方</t>
  </si>
  <si>
    <t>級内平均平方</t>
  </si>
  <si>
    <t>級間変動</t>
  </si>
  <si>
    <t>水準合計</t>
  </si>
  <si>
    <t>水準平均</t>
  </si>
  <si>
    <t>平均</t>
  </si>
  <si>
    <t>級内変動</t>
  </si>
  <si>
    <t>級内変動の自由度</t>
  </si>
  <si>
    <t>級間の計算</t>
  </si>
  <si>
    <t>級内の計算</t>
  </si>
  <si>
    <t>F値</t>
  </si>
  <si>
    <t>総変動の計算</t>
  </si>
  <si>
    <t>総変動の自由度（全データ数-1）</t>
  </si>
  <si>
    <t>級間変動の自由度（水準数-1）</t>
  </si>
  <si>
    <t>有意水準1%のF値</t>
  </si>
  <si>
    <t>有意水準5%のF値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</si>
</sst>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9" fontId="0" fillId="0" borderId="0" xfId="0" applyNumberForma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50" zoomScaleNormal="150" workbookViewId="0" topLeftCell="A1">
      <selection activeCell="A23" sqref="A23"/>
    </sheetView>
  </sheetViews>
  <sheetFormatPr defaultColWidth="13.00390625" defaultRowHeight="13.5"/>
  <cols>
    <col min="1" max="1" width="14.875" style="0" customWidth="1"/>
    <col min="6" max="6" width="18.375" style="0" customWidth="1"/>
  </cols>
  <sheetData>
    <row r="1" ht="16.5">
      <c r="A1" t="s">
        <v>0</v>
      </c>
    </row>
    <row r="2" spans="1:4" ht="16.5">
      <c r="A2" s="1" t="s">
        <v>1</v>
      </c>
      <c r="B2" s="1"/>
      <c r="C2" s="5" t="s">
        <v>2</v>
      </c>
      <c r="D2" s="1"/>
    </row>
    <row r="3" spans="2:4" ht="16.5">
      <c r="B3" s="4" t="s">
        <v>4</v>
      </c>
      <c r="C3" s="4" t="s">
        <v>5</v>
      </c>
      <c r="D3" s="4" t="s">
        <v>6</v>
      </c>
    </row>
    <row r="4" spans="1:4" ht="16.5">
      <c r="A4" s="1"/>
      <c r="B4" s="5">
        <v>30</v>
      </c>
      <c r="C4" s="5">
        <v>31</v>
      </c>
      <c r="D4" s="5">
        <v>38</v>
      </c>
    </row>
    <row r="5" spans="1:4" ht="16.5">
      <c r="A5" s="2" t="s">
        <v>7</v>
      </c>
      <c r="B5" s="6">
        <v>25</v>
      </c>
      <c r="C5" s="6">
        <v>26</v>
      </c>
      <c r="D5" s="6">
        <v>35</v>
      </c>
    </row>
    <row r="6" spans="1:4" ht="16.5">
      <c r="A6" s="3"/>
      <c r="B6" s="7">
        <v>29</v>
      </c>
      <c r="C6" s="7">
        <v>30</v>
      </c>
      <c r="D6" s="7">
        <v>35</v>
      </c>
    </row>
    <row r="7" spans="1:5" ht="16.5">
      <c r="A7" t="s">
        <v>14</v>
      </c>
      <c r="B7" s="8">
        <f>SUM(B4:B6)</f>
        <v>84</v>
      </c>
      <c r="C7" s="8">
        <f>SUM(C4:C6)</f>
        <v>87</v>
      </c>
      <c r="D7" s="8">
        <f>SUM(D4:D6)</f>
        <v>108</v>
      </c>
      <c r="E7" s="8">
        <f>SUM(B7:D7)</f>
        <v>279</v>
      </c>
    </row>
    <row r="8" spans="1:6" ht="16.5">
      <c r="A8" t="s">
        <v>15</v>
      </c>
      <c r="B8" s="8">
        <f>B7/3</f>
        <v>28</v>
      </c>
      <c r="C8" s="8">
        <f>C7/3</f>
        <v>29</v>
      </c>
      <c r="D8" s="8">
        <f>D7/3</f>
        <v>36</v>
      </c>
      <c r="E8" s="14">
        <f>E7/9</f>
        <v>31</v>
      </c>
      <c r="F8" s="9" t="s">
        <v>16</v>
      </c>
    </row>
    <row r="9" spans="1:6" ht="16.5">
      <c r="A9" s="10" t="s">
        <v>19</v>
      </c>
      <c r="B9" s="4">
        <f>3*(B8-$E$8)^2</f>
        <v>27</v>
      </c>
      <c r="C9" s="4">
        <f>3*(C8-$E$8)^2</f>
        <v>12</v>
      </c>
      <c r="D9" s="4">
        <f>3*(D8-$E$8)^2</f>
        <v>75</v>
      </c>
      <c r="E9" s="15">
        <f>SUM(B9:D9)</f>
        <v>114</v>
      </c>
      <c r="F9" s="11" t="s">
        <v>13</v>
      </c>
    </row>
    <row r="10" spans="1:5" ht="16.5">
      <c r="A10" t="s">
        <v>20</v>
      </c>
      <c r="B10" s="8">
        <f aca="true" t="shared" si="0" ref="B10:D12">(B4-B$8)^2</f>
        <v>4</v>
      </c>
      <c r="C10" s="8">
        <f t="shared" si="0"/>
        <v>4</v>
      </c>
      <c r="D10" s="8">
        <f t="shared" si="0"/>
        <v>4</v>
      </c>
      <c r="E10" s="8"/>
    </row>
    <row r="11" spans="2:5" ht="16.5">
      <c r="B11" s="8">
        <f t="shared" si="0"/>
        <v>9</v>
      </c>
      <c r="C11" s="8">
        <f t="shared" si="0"/>
        <v>9</v>
      </c>
      <c r="D11" s="8">
        <f t="shared" si="0"/>
        <v>1</v>
      </c>
      <c r="E11" s="8"/>
    </row>
    <row r="12" spans="2:5" ht="16.5">
      <c r="B12" s="8">
        <f t="shared" si="0"/>
        <v>1</v>
      </c>
      <c r="C12" s="8">
        <f t="shared" si="0"/>
        <v>1</v>
      </c>
      <c r="D12" s="8">
        <f t="shared" si="0"/>
        <v>1</v>
      </c>
      <c r="E12" s="8"/>
    </row>
    <row r="13" spans="1:6" ht="16.5">
      <c r="A13" s="3"/>
      <c r="B13" s="7">
        <f>SUM(B10:B12)</f>
        <v>14</v>
      </c>
      <c r="C13" s="7">
        <f>SUM(C10:C12)</f>
        <v>14</v>
      </c>
      <c r="D13" s="7">
        <f>SUM(D10:D12)</f>
        <v>6</v>
      </c>
      <c r="E13" s="16">
        <f>SUM(B13:D13)</f>
        <v>34</v>
      </c>
      <c r="F13" s="12" t="s">
        <v>17</v>
      </c>
    </row>
    <row r="14" spans="1:5" ht="16.5">
      <c r="A14" t="s">
        <v>22</v>
      </c>
      <c r="B14" s="8">
        <f aca="true" t="shared" si="1" ref="B14:D16">(B4-$E$8)^2</f>
        <v>1</v>
      </c>
      <c r="C14" s="8">
        <f t="shared" si="1"/>
        <v>0</v>
      </c>
      <c r="D14" s="8">
        <f t="shared" si="1"/>
        <v>49</v>
      </c>
      <c r="E14" s="8"/>
    </row>
    <row r="15" spans="2:5" ht="16.5">
      <c r="B15" s="8">
        <f t="shared" si="1"/>
        <v>36</v>
      </c>
      <c r="C15" s="8">
        <f t="shared" si="1"/>
        <v>25</v>
      </c>
      <c r="D15" s="8">
        <f t="shared" si="1"/>
        <v>16</v>
      </c>
      <c r="E15" s="8"/>
    </row>
    <row r="16" spans="2:5" ht="16.5">
      <c r="B16" s="8">
        <f t="shared" si="1"/>
        <v>4</v>
      </c>
      <c r="C16" s="8">
        <f t="shared" si="1"/>
        <v>1</v>
      </c>
      <c r="D16" s="8">
        <f t="shared" si="1"/>
        <v>16</v>
      </c>
      <c r="E16" s="8"/>
    </row>
    <row r="17" spans="1:6" ht="16.5">
      <c r="A17" s="3"/>
      <c r="B17" s="7">
        <f>SUM(B14:B16)</f>
        <v>41</v>
      </c>
      <c r="C17" s="7">
        <f>SUM(C14:C16)</f>
        <v>26</v>
      </c>
      <c r="D17" s="7">
        <f>SUM(D14:D16)</f>
        <v>81</v>
      </c>
      <c r="E17" s="7">
        <f>SUM(B17:D17)</f>
        <v>148</v>
      </c>
      <c r="F17" s="3" t="s">
        <v>10</v>
      </c>
    </row>
    <row r="18" spans="1:6" ht="16.5">
      <c r="A18" t="s">
        <v>11</v>
      </c>
      <c r="B18">
        <f>E9/E19</f>
        <v>57</v>
      </c>
      <c r="E18" s="8">
        <v>8</v>
      </c>
      <c r="F18" t="s">
        <v>23</v>
      </c>
    </row>
    <row r="19" spans="1:6" ht="16.5">
      <c r="A19" t="s">
        <v>12</v>
      </c>
      <c r="B19">
        <f>E13/E20</f>
        <v>5.666666666666667</v>
      </c>
      <c r="E19" s="8">
        <v>2</v>
      </c>
      <c r="F19" t="s">
        <v>24</v>
      </c>
    </row>
    <row r="20" spans="1:6" ht="16.5">
      <c r="A20" s="13" t="s">
        <v>21</v>
      </c>
      <c r="B20" s="13">
        <f>B18/B19</f>
        <v>10.058823529411764</v>
      </c>
      <c r="E20" s="8">
        <v>6</v>
      </c>
      <c r="F20" t="s">
        <v>18</v>
      </c>
    </row>
    <row r="21" spans="1:2" ht="16.5">
      <c r="A21" s="17" t="s">
        <v>25</v>
      </c>
      <c r="B21">
        <f>FINV(0.01,2,6)</f>
        <v>10.924766500838338</v>
      </c>
    </row>
    <row r="22" spans="1:2" ht="16.5">
      <c r="A22" s="17" t="s">
        <v>26</v>
      </c>
      <c r="B22">
        <f>FINV(0.05,2,6)</f>
        <v>5.143252849784718</v>
      </c>
    </row>
  </sheetData>
  <sheetProtection/>
  <printOptions/>
  <pageMargins left="0.75" right="0.75" top="1" bottom="1" header="0.512" footer="0.512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="150" zoomScaleNormal="150" workbookViewId="0" topLeftCell="A1">
      <selection activeCell="B8" sqref="B8:B10"/>
    </sheetView>
  </sheetViews>
  <sheetFormatPr defaultColWidth="13.00390625" defaultRowHeight="13.5"/>
  <cols>
    <col min="2" max="2" width="9.875" style="0" customWidth="1"/>
  </cols>
  <sheetData>
    <row r="1" spans="1:2" ht="16.5">
      <c r="A1" t="s">
        <v>8</v>
      </c>
      <c r="B1" t="s">
        <v>9</v>
      </c>
    </row>
    <row r="2" spans="1:2" ht="16.5">
      <c r="A2" t="s">
        <v>3</v>
      </c>
      <c r="B2">
        <v>30</v>
      </c>
    </row>
    <row r="3" spans="1:2" ht="16.5">
      <c r="A3" t="s">
        <v>3</v>
      </c>
      <c r="B3">
        <v>25</v>
      </c>
    </row>
    <row r="4" spans="1:2" ht="16.5">
      <c r="A4" t="s">
        <v>3</v>
      </c>
      <c r="B4">
        <v>29</v>
      </c>
    </row>
    <row r="5" spans="1:2" ht="16.5">
      <c r="A5" t="s">
        <v>5</v>
      </c>
      <c r="B5">
        <v>31</v>
      </c>
    </row>
    <row r="6" spans="1:2" ht="16.5">
      <c r="A6" t="s">
        <v>5</v>
      </c>
      <c r="B6">
        <v>26</v>
      </c>
    </row>
    <row r="7" spans="1:2" ht="16.5">
      <c r="A7" t="s">
        <v>5</v>
      </c>
      <c r="B7">
        <v>30</v>
      </c>
    </row>
    <row r="8" spans="1:2" ht="16.5">
      <c r="A8" t="s">
        <v>6</v>
      </c>
      <c r="B8">
        <v>38</v>
      </c>
    </row>
    <row r="9" spans="1:2" ht="16.5">
      <c r="A9" t="s">
        <v>6</v>
      </c>
      <c r="B9">
        <v>35</v>
      </c>
    </row>
    <row r="10" spans="1:2" ht="16.5">
      <c r="A10" t="s">
        <v>6</v>
      </c>
      <c r="B10">
        <v>35</v>
      </c>
    </row>
  </sheetData>
  <sheetProtection/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千葉大学園芸学部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國分 尚</dc:creator>
  <cp:keywords/>
  <dc:description/>
  <cp:lastModifiedBy>國分 尚</cp:lastModifiedBy>
  <dcterms:created xsi:type="dcterms:W3CDTF">2013-06-05T00:23:15Z</dcterms:created>
  <dcterms:modified xsi:type="dcterms:W3CDTF">2014-06-06T08:17:30Z</dcterms:modified>
  <cp:category/>
  <cp:version/>
  <cp:contentType/>
  <cp:contentStatus/>
</cp:coreProperties>
</file>